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<sst xmlns="http://schemas.openxmlformats.org/spreadsheetml/2006/main" count="99" uniqueCount="33">
  <si>
    <t>Suma contractata</t>
  </si>
  <si>
    <t>din care:</t>
  </si>
  <si>
    <t>DRG</t>
  </si>
  <si>
    <t>CRONICI</t>
  </si>
  <si>
    <t>SPITALIZARE 
DE ZI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</si>
  <si>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</si>
  <si>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</si>
  <si>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</si>
  <si>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</si>
  <si>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</si>
  <si>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</si>
  <si>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</si>
  <si>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</si>
  <si>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TRIM.III</t>
  </si>
  <si>
    <t>iulie</t>
  </si>
  <si>
    <t>august</t>
  </si>
  <si>
    <t>septembrie</t>
  </si>
  <si>
    <t>noiembrie</t>
  </si>
  <si>
    <t>decembrie</t>
  </si>
  <si>
    <t>TRIM.IV</t>
  </si>
  <si>
    <t>TOTAL AN 
2016</t>
  </si>
  <si>
    <t>ctombrie</t>
  </si>
  <si>
    <t>SPITAL JUDETEAN DE URGENTA DR.TR. SEVERIN-2016</t>
  </si>
  <si>
    <t>SPITAL MUNICIPAL ORSOVA</t>
  </si>
  <si>
    <t>SPITAL ORASENESC BAIA DE ARAMA</t>
  </si>
  <si>
    <t>actombrie</t>
  </si>
  <si>
    <t>SPITAL GENERAL CF DROBETA TURNU SEVERIN</t>
  </si>
  <si>
    <t xml:space="preserve">CENTRU ONCOLOGIE </t>
  </si>
  <si>
    <t xml:space="preserve">CRON </t>
  </si>
  <si>
    <t>SPZ</t>
  </si>
  <si>
    <t>TOTAL</t>
  </si>
  <si>
    <t>SUME CONTRACTATE IAN - NOV 2016</t>
  </si>
  <si>
    <t>SPITALE GENERALE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</si>
</sst>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7"/>
  <sheetViews>
    <sheetView tabSelected="1" workbookViewId="0" topLeftCell="A1">
      <selection activeCell="H5" sqref="H5"/>
    </sheetView>
  </sheetViews>
  <sheetFormatPr defaultColWidth="9.140625" defaultRowHeight="12.75"/>
  <cols>
    <col min="2" max="2" width="15.7109375" style="0" customWidth="1"/>
    <col min="4" max="4" width="11.7109375" style="0" bestFit="1" customWidth="1"/>
    <col min="5" max="5" width="11.57421875" style="0" customWidth="1"/>
    <col min="6" max="6" width="11.7109375" style="0" customWidth="1"/>
    <col min="7" max="7" width="12.421875" style="0" customWidth="1"/>
    <col min="8" max="8" width="13.7109375" style="0" customWidth="1"/>
    <col min="9" max="9" width="11.421875" style="0" customWidth="1"/>
    <col min="10" max="10" width="13.00390625" style="0" customWidth="1"/>
    <col min="11" max="11" width="15.140625" style="0" customWidth="1"/>
    <col min="12" max="12" width="11.421875" style="0" customWidth="1"/>
    <col min="13" max="13" width="13.00390625" style="0" customWidth="1"/>
    <col min="14" max="14" width="11.421875" style="0" customWidth="1"/>
    <col min="15" max="15" width="13.8515625" style="0" customWidth="1"/>
    <col min="16" max="16" width="13.00390625" style="0" customWidth="1"/>
    <col min="17" max="17" width="12.28125" style="0" customWidth="1"/>
    <col min="19" max="19" width="12.28125" style="0" customWidth="1"/>
    <col min="20" max="20" width="12.57421875" style="0" customWidth="1"/>
  </cols>
  <sheetData>
    <row r="2" spans="5:8" ht="12.75">
      <c r="E2" t="s">
        <v>31</v>
      </c>
      <c r="H2" t="s">
        <v>32</v>
      </c>
    </row>
    <row r="4" spans="2:21" ht="63.75">
      <c r="B4" s="4" t="s">
        <v>22</v>
      </c>
      <c r="C4" s="3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14</v>
      </c>
      <c r="M4" s="3" t="s">
        <v>15</v>
      </c>
      <c r="N4" s="3" t="s">
        <v>16</v>
      </c>
      <c r="O4" s="3" t="s">
        <v>13</v>
      </c>
      <c r="P4" s="3" t="s">
        <v>21</v>
      </c>
      <c r="Q4" s="3" t="s">
        <v>17</v>
      </c>
      <c r="R4" s="3" t="s">
        <v>18</v>
      </c>
      <c r="S4" s="3" t="s">
        <v>19</v>
      </c>
      <c r="T4" s="3" t="s">
        <v>20</v>
      </c>
      <c r="U4" s="3"/>
    </row>
    <row r="5" spans="2:21" ht="12.75">
      <c r="B5" s="3" t="s">
        <v>0</v>
      </c>
      <c r="C5" s="3"/>
      <c r="D5" s="5">
        <v>4982223.77</v>
      </c>
      <c r="E5" s="5">
        <v>5143452.73</v>
      </c>
      <c r="F5" s="5">
        <v>5121558.55</v>
      </c>
      <c r="G5" s="5">
        <f>SUM(D5:F5)</f>
        <v>15247235.05</v>
      </c>
      <c r="H5" s="5">
        <v>5196399.27</v>
      </c>
      <c r="I5" s="5">
        <v>5063782.3</v>
      </c>
      <c r="J5" s="5">
        <v>5027355.93</v>
      </c>
      <c r="K5" s="5">
        <f>SUM(H5:J5)</f>
        <v>15287537.5</v>
      </c>
      <c r="L5" s="5">
        <v>5353895.53</v>
      </c>
      <c r="M5" s="5">
        <v>5406141.96</v>
      </c>
      <c r="N5" s="5">
        <v>5406141.96</v>
      </c>
      <c r="O5" s="5">
        <f>SUM(L5:N5)</f>
        <v>16166179.45</v>
      </c>
      <c r="P5" s="5">
        <v>5406141.96</v>
      </c>
      <c r="Q5" s="5">
        <v>2543360.55</v>
      </c>
      <c r="R5" s="5">
        <v>0</v>
      </c>
      <c r="S5" s="5">
        <f>SUM(P5:R5)</f>
        <v>7949502.51</v>
      </c>
      <c r="T5" s="5">
        <f>G5+K5+O5+S5</f>
        <v>54650454.51</v>
      </c>
      <c r="U5" s="3"/>
    </row>
    <row r="6" spans="2:21" ht="12.75">
      <c r="B6" s="3" t="s">
        <v>1</v>
      </c>
      <c r="C6" s="3" t="s">
        <v>2</v>
      </c>
      <c r="D6" s="5">
        <v>3915579</v>
      </c>
      <c r="E6" s="5">
        <v>3915579</v>
      </c>
      <c r="F6" s="5">
        <v>3915579</v>
      </c>
      <c r="G6" s="5">
        <f>SUM(D6:F6)</f>
        <v>11746737</v>
      </c>
      <c r="H6" s="5">
        <v>3915579</v>
      </c>
      <c r="I6" s="5">
        <v>3915579</v>
      </c>
      <c r="J6" s="5">
        <v>3915579</v>
      </c>
      <c r="K6" s="5">
        <f>SUM(H6:J6)</f>
        <v>11746737</v>
      </c>
      <c r="L6" s="5">
        <v>4192391.4</v>
      </c>
      <c r="M6" s="5">
        <v>4248949.8</v>
      </c>
      <c r="N6" s="5">
        <v>4248949.8</v>
      </c>
      <c r="O6" s="5">
        <f>SUM(L6:N6)</f>
        <v>12690291</v>
      </c>
      <c r="P6" s="5">
        <v>4248949.8</v>
      </c>
      <c r="Q6" s="5">
        <v>2543360.55</v>
      </c>
      <c r="R6" s="5">
        <v>0</v>
      </c>
      <c r="S6" s="5">
        <f>SUM(P6:R6)</f>
        <v>6792310.35</v>
      </c>
      <c r="T6" s="5">
        <f>G6+K6+O6+S6</f>
        <v>42976075.35</v>
      </c>
      <c r="U6" s="3"/>
    </row>
    <row r="7" spans="2:21" ht="12.75">
      <c r="B7" s="3"/>
      <c r="C7" s="3" t="s">
        <v>3</v>
      </c>
      <c r="D7" s="5">
        <v>863635.75</v>
      </c>
      <c r="E7" s="5">
        <v>1024864.71</v>
      </c>
      <c r="F7" s="5">
        <v>1002970.53</v>
      </c>
      <c r="G7" s="5">
        <f>SUM(D7:F7)</f>
        <v>2891470.99</v>
      </c>
      <c r="H7" s="5">
        <v>1047600.4</v>
      </c>
      <c r="I7" s="5">
        <v>905699.11</v>
      </c>
      <c r="J7" s="5">
        <v>863617.77</v>
      </c>
      <c r="K7" s="5">
        <f>SUM(H7:J7)</f>
        <v>2816917.2800000003</v>
      </c>
      <c r="L7" s="5">
        <v>958495.1</v>
      </c>
      <c r="M7" s="5">
        <v>904042.7</v>
      </c>
      <c r="N7" s="5">
        <v>904042.7</v>
      </c>
      <c r="O7" s="5">
        <f>SUM(L7:N7)</f>
        <v>2766580.5</v>
      </c>
      <c r="P7" s="5">
        <v>904042.7</v>
      </c>
      <c r="Q7" s="5">
        <v>0</v>
      </c>
      <c r="R7" s="5">
        <v>0</v>
      </c>
      <c r="S7" s="5">
        <f>SUM(P7:R7)</f>
        <v>904042.7</v>
      </c>
      <c r="T7" s="5">
        <f>G7+K7+O7+S7</f>
        <v>9379011.469999999</v>
      </c>
      <c r="U7" s="3"/>
    </row>
    <row r="8" spans="2:21" ht="38.25">
      <c r="B8" s="3"/>
      <c r="C8" s="4" t="s">
        <v>4</v>
      </c>
      <c r="D8" s="5">
        <v>203009.02</v>
      </c>
      <c r="E8" s="5">
        <v>203009.02</v>
      </c>
      <c r="F8" s="5">
        <v>203009.02</v>
      </c>
      <c r="G8" s="5">
        <f>SUM(D8:F8)</f>
        <v>609027.0599999999</v>
      </c>
      <c r="H8" s="5">
        <v>233219.87</v>
      </c>
      <c r="I8" s="5">
        <v>242504.19</v>
      </c>
      <c r="J8" s="2">
        <v>247888.97</v>
      </c>
      <c r="K8" s="5">
        <f>SUM(H8:J8)</f>
        <v>723613.03</v>
      </c>
      <c r="L8" s="5">
        <v>203009.03</v>
      </c>
      <c r="M8" s="5">
        <v>253149.46</v>
      </c>
      <c r="N8" s="5">
        <v>253149.46</v>
      </c>
      <c r="O8" s="5">
        <f>SUM(L8:N8)</f>
        <v>709307.95</v>
      </c>
      <c r="P8" s="5">
        <v>253149.46</v>
      </c>
      <c r="Q8" s="5">
        <v>0</v>
      </c>
      <c r="R8" s="5">
        <v>0</v>
      </c>
      <c r="S8" s="5">
        <f>SUM(P8:R8)</f>
        <v>253149.46</v>
      </c>
      <c r="T8" s="5">
        <f>G8+K8+O8+S8</f>
        <v>2295097.5</v>
      </c>
      <c r="U8" s="3"/>
    </row>
    <row r="9" spans="2:21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38.25">
      <c r="B10" s="4" t="s">
        <v>23</v>
      </c>
      <c r="C10" s="3"/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12</v>
      </c>
      <c r="L10" s="3" t="s">
        <v>14</v>
      </c>
      <c r="M10" s="3" t="s">
        <v>15</v>
      </c>
      <c r="N10" s="3" t="s">
        <v>16</v>
      </c>
      <c r="O10" s="3" t="s">
        <v>13</v>
      </c>
      <c r="P10" s="3" t="s">
        <v>21</v>
      </c>
      <c r="Q10" s="3" t="s">
        <v>17</v>
      </c>
      <c r="R10" s="3" t="s">
        <v>18</v>
      </c>
      <c r="S10" s="3" t="s">
        <v>19</v>
      </c>
      <c r="T10" s="3" t="s">
        <v>20</v>
      </c>
      <c r="U10" s="3"/>
    </row>
    <row r="11" spans="2:21" ht="12.75">
      <c r="B11" s="3" t="s">
        <v>0</v>
      </c>
      <c r="C11" s="3"/>
      <c r="D11" s="5">
        <v>474144.79</v>
      </c>
      <c r="E11" s="5">
        <v>471004</v>
      </c>
      <c r="F11" s="5">
        <v>484048.19</v>
      </c>
      <c r="G11" s="5">
        <f>SUM(D11:F11)</f>
        <v>1429196.98</v>
      </c>
      <c r="H11" s="5">
        <v>469387.12</v>
      </c>
      <c r="I11" s="5">
        <v>464871.99</v>
      </c>
      <c r="J11" s="5">
        <v>473433.33</v>
      </c>
      <c r="K11" s="5">
        <f>SUM(H11:J11)</f>
        <v>1407692.44</v>
      </c>
      <c r="L11" s="5">
        <v>505771.1605</v>
      </c>
      <c r="M11" s="5">
        <v>506765.8375000001</v>
      </c>
      <c r="N11" s="5">
        <v>506765.8375000001</v>
      </c>
      <c r="O11" s="5">
        <f>SUM(L11:N11)</f>
        <v>1519302.8355000003</v>
      </c>
      <c r="P11" s="5">
        <v>506765.8375000001</v>
      </c>
      <c r="Q11" s="5">
        <v>261592.725</v>
      </c>
      <c r="R11" s="5">
        <v>0</v>
      </c>
      <c r="S11" s="5">
        <f>SUM(P11:R11)</f>
        <v>768358.5625000001</v>
      </c>
      <c r="T11" s="5">
        <f>G11+K11+O11+S11</f>
        <v>5124550.818</v>
      </c>
      <c r="U11" s="3"/>
    </row>
    <row r="12" spans="2:21" ht="12.75">
      <c r="B12" s="3" t="s">
        <v>1</v>
      </c>
      <c r="C12" s="3" t="s">
        <v>2</v>
      </c>
      <c r="D12" s="5">
        <v>418689.97</v>
      </c>
      <c r="E12" s="5">
        <v>418689.97</v>
      </c>
      <c r="F12" s="5">
        <v>418689.97</v>
      </c>
      <c r="G12" s="5">
        <f>SUM(D12:F12)</f>
        <v>1256069.91</v>
      </c>
      <c r="H12" s="5">
        <v>418689.97</v>
      </c>
      <c r="I12" s="5">
        <v>418689.97</v>
      </c>
      <c r="J12" s="5">
        <v>418689.97</v>
      </c>
      <c r="K12" s="5">
        <f>SUM(H12:J12)</f>
        <v>1256069.91</v>
      </c>
      <c r="L12" s="5">
        <v>438800.7</v>
      </c>
      <c r="M12" s="5">
        <v>437394.28750000003</v>
      </c>
      <c r="N12" s="5">
        <v>437394.28750000003</v>
      </c>
      <c r="O12" s="5">
        <f>SUM(L12:N12)</f>
        <v>1313589.2750000001</v>
      </c>
      <c r="P12" s="5">
        <v>437394.28750000003</v>
      </c>
      <c r="Q12" s="5">
        <v>261592.725</v>
      </c>
      <c r="R12" s="5"/>
      <c r="S12" s="5">
        <f>SUM(P12:R12)</f>
        <v>698987.0125000001</v>
      </c>
      <c r="T12" s="5">
        <f>G12+K12+O12+S12</f>
        <v>4524716.1075</v>
      </c>
      <c r="U12" s="3"/>
    </row>
    <row r="13" spans="2:21" ht="12.75">
      <c r="B13" s="3"/>
      <c r="C13" s="3" t="s">
        <v>3</v>
      </c>
      <c r="D13" s="5">
        <v>32454.82</v>
      </c>
      <c r="E13" s="5">
        <v>29314.03</v>
      </c>
      <c r="F13" s="5">
        <v>42358.22</v>
      </c>
      <c r="G13" s="5">
        <f>SUM(D13:F13)</f>
        <v>104127.07</v>
      </c>
      <c r="H13" s="5">
        <v>27697.15</v>
      </c>
      <c r="I13" s="5">
        <v>23182.02</v>
      </c>
      <c r="J13" s="5">
        <v>31743.36</v>
      </c>
      <c r="K13" s="5">
        <f>SUM(H13:J13)</f>
        <v>82622.53</v>
      </c>
      <c r="L13" s="5">
        <v>43969.0305</v>
      </c>
      <c r="M13" s="5">
        <v>39340.71</v>
      </c>
      <c r="N13" s="5">
        <v>39340.71</v>
      </c>
      <c r="O13" s="5">
        <f>SUM(L13:N13)</f>
        <v>122650.4505</v>
      </c>
      <c r="P13" s="5">
        <v>39340.71</v>
      </c>
      <c r="Q13" s="5"/>
      <c r="R13" s="5"/>
      <c r="S13" s="5">
        <f>SUM(P13:R13)</f>
        <v>39340.71</v>
      </c>
      <c r="T13" s="5">
        <f>G13+K13+O13+S13</f>
        <v>348740.76050000003</v>
      </c>
      <c r="U13" s="3"/>
    </row>
    <row r="14" spans="2:21" ht="38.25">
      <c r="B14" s="3"/>
      <c r="C14" s="4" t="s">
        <v>4</v>
      </c>
      <c r="D14" s="5">
        <v>23000</v>
      </c>
      <c r="E14" s="5">
        <v>23000</v>
      </c>
      <c r="F14" s="5">
        <v>23000</v>
      </c>
      <c r="G14" s="5">
        <f>SUM(D14:F14)</f>
        <v>69000</v>
      </c>
      <c r="H14" s="5">
        <v>23000</v>
      </c>
      <c r="I14" s="5">
        <v>23000</v>
      </c>
      <c r="J14" s="5">
        <v>23000</v>
      </c>
      <c r="K14" s="5">
        <f>SUM(H14:J14)</f>
        <v>69000</v>
      </c>
      <c r="L14" s="5">
        <v>23001.43</v>
      </c>
      <c r="M14" s="5">
        <v>30030.84</v>
      </c>
      <c r="N14" s="5">
        <v>30030.84</v>
      </c>
      <c r="O14" s="5">
        <f>SUM(L14:N14)</f>
        <v>83063.11</v>
      </c>
      <c r="P14" s="5">
        <v>30030.84</v>
      </c>
      <c r="Q14" s="5"/>
      <c r="R14" s="5"/>
      <c r="S14" s="5">
        <f>SUM(P14:R14)</f>
        <v>30030.84</v>
      </c>
      <c r="T14" s="5">
        <f>G14+K14+O14+S14</f>
        <v>251093.94999999998</v>
      </c>
      <c r="U14" s="3"/>
    </row>
    <row r="15" spans="2:21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>
        <f>SUM(P15:R15)</f>
        <v>0</v>
      </c>
      <c r="T15" s="3"/>
      <c r="U15" s="3"/>
    </row>
    <row r="16" spans="2:21" ht="51">
      <c r="B16" s="4" t="s">
        <v>24</v>
      </c>
      <c r="C16" s="3"/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14</v>
      </c>
      <c r="M16" s="3" t="s">
        <v>15</v>
      </c>
      <c r="N16" s="3" t="s">
        <v>16</v>
      </c>
      <c r="O16" s="3" t="s">
        <v>13</v>
      </c>
      <c r="P16" s="3" t="s">
        <v>21</v>
      </c>
      <c r="Q16" s="3" t="s">
        <v>17</v>
      </c>
      <c r="R16" s="3" t="s">
        <v>18</v>
      </c>
      <c r="S16" s="3" t="s">
        <v>19</v>
      </c>
      <c r="T16" s="3" t="s">
        <v>20</v>
      </c>
      <c r="U16" s="3"/>
    </row>
    <row r="17" spans="2:21" ht="12.75">
      <c r="B17" s="3" t="s">
        <v>0</v>
      </c>
      <c r="C17" s="3"/>
      <c r="D17" s="5">
        <v>276108.99</v>
      </c>
      <c r="E17" s="5">
        <v>276108.99</v>
      </c>
      <c r="F17" s="5">
        <v>276108.99</v>
      </c>
      <c r="G17" s="5">
        <f>SUM(D17:F17)</f>
        <v>828326.97</v>
      </c>
      <c r="H17" s="5">
        <v>276109</v>
      </c>
      <c r="I17" s="5">
        <v>276109</v>
      </c>
      <c r="J17" s="5">
        <v>276109</v>
      </c>
      <c r="K17" s="5">
        <f>SUM(H17:J17)</f>
        <v>828327</v>
      </c>
      <c r="L17" s="5">
        <v>275201.71</v>
      </c>
      <c r="M17" s="5">
        <v>238929.98</v>
      </c>
      <c r="N17" s="5">
        <v>238929.98</v>
      </c>
      <c r="O17" s="5">
        <f>SUM(L17:N17)</f>
        <v>753061.67</v>
      </c>
      <c r="P17" s="5">
        <v>238929.98</v>
      </c>
      <c r="Q17" s="5">
        <v>132996.325</v>
      </c>
      <c r="R17" s="5">
        <v>0</v>
      </c>
      <c r="S17" s="5">
        <f>SUM(P17:R17)</f>
        <v>371926.30500000005</v>
      </c>
      <c r="T17" s="5">
        <f>G17+K17+O17+S17</f>
        <v>2781641.9450000003</v>
      </c>
      <c r="U17" s="3"/>
    </row>
    <row r="18" spans="2:21" ht="12.75">
      <c r="B18" s="3" t="s">
        <v>1</v>
      </c>
      <c r="C18" s="3" t="s">
        <v>2</v>
      </c>
      <c r="D18" s="5">
        <v>271308.99</v>
      </c>
      <c r="E18" s="5">
        <v>271308.99</v>
      </c>
      <c r="F18" s="5">
        <v>271308.99</v>
      </c>
      <c r="G18" s="5">
        <f>SUM(D18:F18)</f>
        <v>813926.97</v>
      </c>
      <c r="H18" s="5">
        <v>271309</v>
      </c>
      <c r="I18" s="5">
        <v>271309</v>
      </c>
      <c r="J18" s="5">
        <v>271309</v>
      </c>
      <c r="K18" s="5">
        <f>SUM(H18:J18)</f>
        <v>813927</v>
      </c>
      <c r="L18" s="5">
        <v>267201.71</v>
      </c>
      <c r="M18" s="5">
        <v>230929.98</v>
      </c>
      <c r="N18" s="5">
        <v>230929.98</v>
      </c>
      <c r="O18" s="5">
        <f>SUM(L18:N18)</f>
        <v>729061.67</v>
      </c>
      <c r="P18" s="5">
        <v>230929.98</v>
      </c>
      <c r="Q18" s="5">
        <v>132996.325</v>
      </c>
      <c r="R18" s="5"/>
      <c r="S18" s="5">
        <f>SUM(P18:R18)</f>
        <v>363926.30500000005</v>
      </c>
      <c r="T18" s="5">
        <f>G18+K18+O18+S18</f>
        <v>2720841.9450000003</v>
      </c>
      <c r="U18" s="3"/>
    </row>
    <row r="19" spans="2:21" ht="38.25">
      <c r="B19" s="3"/>
      <c r="C19" s="4" t="s">
        <v>4</v>
      </c>
      <c r="D19" s="5">
        <v>4800</v>
      </c>
      <c r="E19" s="5">
        <v>4800</v>
      </c>
      <c r="F19" s="5">
        <v>4800</v>
      </c>
      <c r="G19" s="5">
        <f>SUM(D19:F19)</f>
        <v>14400</v>
      </c>
      <c r="H19" s="5">
        <v>4800</v>
      </c>
      <c r="I19" s="5">
        <v>4800</v>
      </c>
      <c r="J19" s="5">
        <v>4800</v>
      </c>
      <c r="K19" s="5">
        <f>SUM(H19:J19)</f>
        <v>14400</v>
      </c>
      <c r="L19" s="5">
        <v>8000</v>
      </c>
      <c r="M19" s="5">
        <v>8000</v>
      </c>
      <c r="N19" s="5">
        <v>8000</v>
      </c>
      <c r="O19" s="5">
        <f>SUM(L19:N19)</f>
        <v>24000</v>
      </c>
      <c r="P19" s="5">
        <v>8000</v>
      </c>
      <c r="Q19" s="5"/>
      <c r="R19" s="5"/>
      <c r="S19" s="5">
        <f>SUM(P19:R19)</f>
        <v>8000</v>
      </c>
      <c r="T19" s="5">
        <f>G19+K19+O19+S19</f>
        <v>60800</v>
      </c>
      <c r="U19" s="3"/>
    </row>
    <row r="20" spans="2:21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">
        <f>S18+M18+N18</f>
        <v>825786.265</v>
      </c>
      <c r="R20" s="3"/>
      <c r="S20" s="3"/>
      <c r="T20" s="3"/>
      <c r="U20" s="3"/>
    </row>
    <row r="21" spans="2:21" ht="65.25" customHeight="1">
      <c r="B21" s="4" t="s">
        <v>26</v>
      </c>
      <c r="C21" s="3"/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3" t="s">
        <v>10</v>
      </c>
      <c r="J21" s="3" t="s">
        <v>11</v>
      </c>
      <c r="K21" s="3" t="s">
        <v>12</v>
      </c>
      <c r="L21" s="3" t="s">
        <v>14</v>
      </c>
      <c r="M21" s="3" t="s">
        <v>15</v>
      </c>
      <c r="N21" s="3" t="s">
        <v>16</v>
      </c>
      <c r="O21" s="3" t="s">
        <v>13</v>
      </c>
      <c r="P21" s="3" t="s">
        <v>25</v>
      </c>
      <c r="Q21" s="3" t="s">
        <v>17</v>
      </c>
      <c r="R21" s="3" t="s">
        <v>18</v>
      </c>
      <c r="S21" s="3" t="s">
        <v>19</v>
      </c>
      <c r="T21" s="3" t="s">
        <v>20</v>
      </c>
      <c r="U21" s="3"/>
    </row>
    <row r="22" spans="2:21" ht="12.75">
      <c r="B22" s="3" t="s">
        <v>0</v>
      </c>
      <c r="C22" s="3"/>
      <c r="D22" s="5">
        <v>361189.63</v>
      </c>
      <c r="E22" s="5">
        <v>363133.22</v>
      </c>
      <c r="F22" s="5">
        <f>F23+F24+F25</f>
        <v>363996.43</v>
      </c>
      <c r="G22" s="5">
        <f>SUM(D22:F22)</f>
        <v>1088319.28</v>
      </c>
      <c r="H22" s="5">
        <v>368451.19</v>
      </c>
      <c r="I22" s="5">
        <v>316025.49</v>
      </c>
      <c r="J22" s="5">
        <v>392514.62</v>
      </c>
      <c r="K22" s="5">
        <f>SUM(H22:J22)</f>
        <v>1076991.2999999998</v>
      </c>
      <c r="L22" s="5">
        <v>363866.93</v>
      </c>
      <c r="M22" s="5">
        <v>373088.13</v>
      </c>
      <c r="N22" s="5">
        <v>373088.13</v>
      </c>
      <c r="O22" s="5">
        <f>SUM(L22:N22)</f>
        <v>1110043.19</v>
      </c>
      <c r="P22" s="5">
        <v>373088.13</v>
      </c>
      <c r="Q22" s="5">
        <v>148877.65</v>
      </c>
      <c r="R22" s="5">
        <v>0</v>
      </c>
      <c r="S22" s="5">
        <f>SUM(P22:R22)</f>
        <v>521965.78</v>
      </c>
      <c r="T22" s="5">
        <f>G22+K22+O22+S22</f>
        <v>3797319.55</v>
      </c>
      <c r="U22" s="3"/>
    </row>
    <row r="23" spans="2:21" ht="12.75">
      <c r="B23" s="3" t="s">
        <v>1</v>
      </c>
      <c r="C23" s="3" t="s">
        <v>2</v>
      </c>
      <c r="D23" s="5">
        <v>275025.11</v>
      </c>
      <c r="E23" s="5">
        <v>275025.11</v>
      </c>
      <c r="F23" s="5">
        <v>277900.74</v>
      </c>
      <c r="G23" s="5">
        <f>SUM(D23:F23)</f>
        <v>827950.96</v>
      </c>
      <c r="H23" s="5">
        <v>284528.68</v>
      </c>
      <c r="I23" s="5">
        <v>229084.46</v>
      </c>
      <c r="J23" s="5">
        <v>308254.79</v>
      </c>
      <c r="K23" s="5">
        <f>SUM(H23:J23)</f>
        <v>821867.9299999999</v>
      </c>
      <c r="L23" s="5">
        <v>255413.95</v>
      </c>
      <c r="M23" s="5">
        <v>254048.1</v>
      </c>
      <c r="N23" s="5">
        <v>254048.1</v>
      </c>
      <c r="O23" s="5">
        <f>SUM(L23:N23)</f>
        <v>763510.15</v>
      </c>
      <c r="P23" s="5">
        <v>254048.1</v>
      </c>
      <c r="Q23" s="5">
        <v>148877.65</v>
      </c>
      <c r="R23" s="5"/>
      <c r="S23" s="5">
        <f>SUM(P23:R23)</f>
        <v>402925.75</v>
      </c>
      <c r="T23" s="5">
        <f>G23+K23+O23+S23</f>
        <v>2816254.79</v>
      </c>
      <c r="U23" s="3"/>
    </row>
    <row r="24" spans="2:21" ht="12.75">
      <c r="B24" s="3"/>
      <c r="C24" s="3" t="s">
        <v>3</v>
      </c>
      <c r="D24" s="5">
        <v>81941.68</v>
      </c>
      <c r="E24" s="5">
        <v>81941.68</v>
      </c>
      <c r="F24" s="5">
        <v>81941.68</v>
      </c>
      <c r="G24" s="5">
        <f>SUM(D24:F24)</f>
        <v>245825.03999999998</v>
      </c>
      <c r="H24" s="5">
        <v>81941.68</v>
      </c>
      <c r="I24" s="5">
        <v>81941.68</v>
      </c>
      <c r="J24" s="5">
        <v>81941.68</v>
      </c>
      <c r="K24" s="5">
        <f>SUM(H24:J24)</f>
        <v>245825.03999999998</v>
      </c>
      <c r="L24" s="5">
        <v>90500.8</v>
      </c>
      <c r="M24" s="5">
        <v>100760</v>
      </c>
      <c r="N24" s="5">
        <v>100760</v>
      </c>
      <c r="O24" s="5">
        <f>SUM(L24:N24)</f>
        <v>292020.8</v>
      </c>
      <c r="P24" s="5">
        <v>100760</v>
      </c>
      <c r="Q24" s="5">
        <v>0</v>
      </c>
      <c r="R24" s="5"/>
      <c r="S24" s="5">
        <f>SUM(P24:R24)</f>
        <v>100760</v>
      </c>
      <c r="T24" s="5">
        <f>G24+K24+O24+S24</f>
        <v>884430.8799999999</v>
      </c>
      <c r="U24" s="3"/>
    </row>
    <row r="25" spans="2:21" ht="38.25">
      <c r="B25" s="3"/>
      <c r="C25" s="4" t="s">
        <v>4</v>
      </c>
      <c r="D25" s="5">
        <v>4222.84</v>
      </c>
      <c r="E25" s="5">
        <v>6166.43</v>
      </c>
      <c r="F25" s="5">
        <v>4154.01</v>
      </c>
      <c r="G25" s="5">
        <f>SUM(D25:F25)</f>
        <v>14543.28</v>
      </c>
      <c r="H25" s="5">
        <v>1980.83</v>
      </c>
      <c r="I25" s="5">
        <v>4999.35</v>
      </c>
      <c r="J25" s="5">
        <v>2318.15</v>
      </c>
      <c r="K25" s="5">
        <f>SUM(H25:J25)</f>
        <v>9298.33</v>
      </c>
      <c r="L25" s="5">
        <v>17952.18</v>
      </c>
      <c r="M25" s="5">
        <v>18280.03</v>
      </c>
      <c r="N25" s="5">
        <v>18280.03</v>
      </c>
      <c r="O25" s="5">
        <f>SUM(L25:N25)</f>
        <v>54512.24</v>
      </c>
      <c r="P25" s="5">
        <v>18280.03</v>
      </c>
      <c r="Q25" s="5">
        <v>0</v>
      </c>
      <c r="R25" s="5"/>
      <c r="S25" s="5">
        <f>SUM(P25:R25)</f>
        <v>18280.03</v>
      </c>
      <c r="T25" s="5">
        <f>G25+K25+O25+S25</f>
        <v>96633.88</v>
      </c>
      <c r="U25" s="3"/>
    </row>
    <row r="26" spans="2:21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38.25">
      <c r="B27" s="3" t="s">
        <v>27</v>
      </c>
      <c r="C27" s="4" t="s">
        <v>4</v>
      </c>
      <c r="D27" s="5">
        <v>200000</v>
      </c>
      <c r="E27" s="5">
        <v>200000</v>
      </c>
      <c r="F27" s="5">
        <v>200000</v>
      </c>
      <c r="G27" s="5">
        <f>D27+E27+F27</f>
        <v>600000</v>
      </c>
      <c r="H27" s="5">
        <v>200000</v>
      </c>
      <c r="I27" s="5">
        <v>200000</v>
      </c>
      <c r="J27" s="5">
        <v>200000</v>
      </c>
      <c r="K27" s="5">
        <f>H27+I27+J27</f>
        <v>600000</v>
      </c>
      <c r="L27" s="5">
        <v>200000</v>
      </c>
      <c r="M27" s="5">
        <v>220033</v>
      </c>
      <c r="N27" s="5">
        <v>220033</v>
      </c>
      <c r="O27" s="5">
        <f>SUM(L27:N27)</f>
        <v>640066</v>
      </c>
      <c r="P27" s="5">
        <v>220033</v>
      </c>
      <c r="Q27" s="6">
        <v>99984.36</v>
      </c>
      <c r="R27" s="5"/>
      <c r="S27" s="5">
        <f>SUM(P27:R27)</f>
        <v>320017.36</v>
      </c>
      <c r="T27" s="5">
        <f>G27+K27+O27+S27</f>
        <v>2160083.36</v>
      </c>
      <c r="U27" s="3"/>
    </row>
    <row r="28" spans="2:21" ht="12.75">
      <c r="B28" s="3"/>
      <c r="C28" s="3"/>
      <c r="D28" s="3"/>
      <c r="E28" s="3"/>
      <c r="F28" s="3"/>
      <c r="G28" s="3"/>
      <c r="H28" s="3"/>
      <c r="I28" s="3"/>
      <c r="J28" s="3"/>
      <c r="K28" s="3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2.75">
      <c r="B31" s="3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3"/>
    </row>
    <row r="32" spans="2:21" ht="12.75">
      <c r="B32" s="3"/>
      <c r="C32" s="3" t="s">
        <v>2</v>
      </c>
      <c r="D32" s="5">
        <f>D6+D12+D18+D23</f>
        <v>4880603.07</v>
      </c>
      <c r="E32" s="5">
        <f aca="true" t="shared" si="0" ref="E32:T32">E6+E12+E18+E23</f>
        <v>4880603.07</v>
      </c>
      <c r="F32" s="5">
        <f t="shared" si="0"/>
        <v>4883478.7</v>
      </c>
      <c r="G32" s="5">
        <f t="shared" si="0"/>
        <v>14644684.84</v>
      </c>
      <c r="H32" s="5">
        <f t="shared" si="0"/>
        <v>4890106.649999999</v>
      </c>
      <c r="I32" s="5">
        <f t="shared" si="0"/>
        <v>4834662.43</v>
      </c>
      <c r="J32" s="5">
        <f t="shared" si="0"/>
        <v>4913832.76</v>
      </c>
      <c r="K32" s="5">
        <f t="shared" si="0"/>
        <v>14638601.84</v>
      </c>
      <c r="L32" s="5">
        <f t="shared" si="0"/>
        <v>5153807.76</v>
      </c>
      <c r="M32" s="5">
        <f t="shared" si="0"/>
        <v>5171322.1674999995</v>
      </c>
      <c r="N32" s="5">
        <f t="shared" si="0"/>
        <v>5171322.1674999995</v>
      </c>
      <c r="O32" s="5">
        <f t="shared" si="0"/>
        <v>15496452.095</v>
      </c>
      <c r="P32" s="5">
        <f t="shared" si="0"/>
        <v>5171322.1674999995</v>
      </c>
      <c r="Q32" s="5">
        <f t="shared" si="0"/>
        <v>3086827.25</v>
      </c>
      <c r="R32" s="5">
        <f t="shared" si="0"/>
        <v>0</v>
      </c>
      <c r="S32" s="5">
        <f t="shared" si="0"/>
        <v>8258149.4174999995</v>
      </c>
      <c r="T32" s="5">
        <f t="shared" si="0"/>
        <v>53037888.1925</v>
      </c>
      <c r="U32" s="3"/>
    </row>
    <row r="33" spans="2:21" ht="12.75">
      <c r="B33" s="3"/>
      <c r="C33" s="4" t="s">
        <v>28</v>
      </c>
      <c r="D33" s="5">
        <f>D7+D13+D24</f>
        <v>978032.25</v>
      </c>
      <c r="E33" s="5">
        <f aca="true" t="shared" si="1" ref="E33:T33">E7+E13+E24</f>
        <v>1136120.42</v>
      </c>
      <c r="F33" s="5">
        <f t="shared" si="1"/>
        <v>1127270.43</v>
      </c>
      <c r="G33" s="5">
        <f t="shared" si="1"/>
        <v>3241423.1</v>
      </c>
      <c r="H33" s="5">
        <f t="shared" si="1"/>
        <v>1157239.23</v>
      </c>
      <c r="I33" s="5">
        <f t="shared" si="1"/>
        <v>1010822.81</v>
      </c>
      <c r="J33" s="5">
        <f t="shared" si="1"/>
        <v>977302.81</v>
      </c>
      <c r="K33" s="5">
        <f t="shared" si="1"/>
        <v>3145364.85</v>
      </c>
      <c r="L33" s="5">
        <f t="shared" si="1"/>
        <v>1092964.9305</v>
      </c>
      <c r="M33" s="5">
        <f t="shared" si="1"/>
        <v>1044143.4099999999</v>
      </c>
      <c r="N33" s="5">
        <f t="shared" si="1"/>
        <v>1044143.4099999999</v>
      </c>
      <c r="O33" s="5">
        <f t="shared" si="1"/>
        <v>3181251.7504999996</v>
      </c>
      <c r="P33" s="5">
        <f t="shared" si="1"/>
        <v>1044143.4099999999</v>
      </c>
      <c r="Q33" s="5">
        <f t="shared" si="1"/>
        <v>0</v>
      </c>
      <c r="R33" s="5">
        <f t="shared" si="1"/>
        <v>0</v>
      </c>
      <c r="S33" s="5">
        <f t="shared" si="1"/>
        <v>1044143.4099999999</v>
      </c>
      <c r="T33" s="5">
        <f t="shared" si="1"/>
        <v>10612183.1105</v>
      </c>
      <c r="U33" s="3"/>
    </row>
    <row r="34" spans="2:21" ht="12.75">
      <c r="B34" s="3"/>
      <c r="C34" s="3" t="s">
        <v>29</v>
      </c>
      <c r="D34" s="5">
        <f>D8+D14+D19+D25+D27</f>
        <v>435031.86</v>
      </c>
      <c r="E34" s="5">
        <f aca="true" t="shared" si="2" ref="E34:T34">E8+E14+E19+E25+E27</f>
        <v>436975.44999999995</v>
      </c>
      <c r="F34" s="5">
        <f t="shared" si="2"/>
        <v>434963.03</v>
      </c>
      <c r="G34" s="5">
        <f t="shared" si="2"/>
        <v>1306970.3399999999</v>
      </c>
      <c r="H34" s="5">
        <f t="shared" si="2"/>
        <v>463000.7</v>
      </c>
      <c r="I34" s="5">
        <f t="shared" si="2"/>
        <v>475303.54</v>
      </c>
      <c r="J34" s="5">
        <f t="shared" si="2"/>
        <v>478007.12</v>
      </c>
      <c r="K34" s="5">
        <f t="shared" si="2"/>
        <v>1416311.3599999999</v>
      </c>
      <c r="L34" s="5">
        <f t="shared" si="2"/>
        <v>451962.64</v>
      </c>
      <c r="M34" s="5">
        <f t="shared" si="2"/>
        <v>529493.33</v>
      </c>
      <c r="N34" s="5">
        <f t="shared" si="2"/>
        <v>529493.33</v>
      </c>
      <c r="O34" s="5">
        <f t="shared" si="2"/>
        <v>1510949.2999999998</v>
      </c>
      <c r="P34" s="5">
        <f t="shared" si="2"/>
        <v>529493.33</v>
      </c>
      <c r="Q34" s="5">
        <f t="shared" si="2"/>
        <v>99984.36</v>
      </c>
      <c r="R34" s="5">
        <f t="shared" si="2"/>
        <v>0</v>
      </c>
      <c r="S34" s="5">
        <f t="shared" si="2"/>
        <v>629477.69</v>
      </c>
      <c r="T34" s="5">
        <f t="shared" si="2"/>
        <v>4863708.6899999995</v>
      </c>
      <c r="U34" s="3"/>
    </row>
    <row r="35" spans="2:21" ht="12.75">
      <c r="B35" s="3"/>
      <c r="C35" s="7" t="s">
        <v>30</v>
      </c>
      <c r="D35" s="6">
        <f>SUM(D32:D34)</f>
        <v>6293667.180000001</v>
      </c>
      <c r="E35" s="6">
        <f aca="true" t="shared" si="3" ref="E35:T35">SUM(E32:E34)</f>
        <v>6453698.94</v>
      </c>
      <c r="F35" s="6">
        <f t="shared" si="3"/>
        <v>6445712.16</v>
      </c>
      <c r="G35" s="6">
        <f t="shared" si="3"/>
        <v>19193078.28</v>
      </c>
      <c r="H35" s="6">
        <f t="shared" si="3"/>
        <v>6510346.579999999</v>
      </c>
      <c r="I35" s="6">
        <f t="shared" si="3"/>
        <v>6320788.78</v>
      </c>
      <c r="J35" s="6">
        <f t="shared" si="3"/>
        <v>6369142.69</v>
      </c>
      <c r="K35" s="6">
        <f t="shared" si="3"/>
        <v>19200278.05</v>
      </c>
      <c r="L35" s="6">
        <f t="shared" si="3"/>
        <v>6698735.330499999</v>
      </c>
      <c r="M35" s="6">
        <f t="shared" si="3"/>
        <v>6744958.9075</v>
      </c>
      <c r="N35" s="6">
        <f t="shared" si="3"/>
        <v>6744958.9075</v>
      </c>
      <c r="O35" s="6">
        <f t="shared" si="3"/>
        <v>20188653.1455</v>
      </c>
      <c r="P35" s="6">
        <f t="shared" si="3"/>
        <v>6744958.9075</v>
      </c>
      <c r="Q35" s="6">
        <f t="shared" si="3"/>
        <v>3186811.61</v>
      </c>
      <c r="R35" s="6">
        <f t="shared" si="3"/>
        <v>0</v>
      </c>
      <c r="S35" s="6">
        <f t="shared" si="3"/>
        <v>9931770.517499998</v>
      </c>
      <c r="T35" s="6">
        <f t="shared" si="3"/>
        <v>68513779.993</v>
      </c>
      <c r="U35" s="3"/>
    </row>
    <row r="37" ht="12.75">
      <c r="O37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claudia.ciocoiu</dc:creator>
  <cp:keywords/>
  <dc:description/>
  <cp:lastModifiedBy>drina.albu</cp:lastModifiedBy>
  <cp:lastPrinted>2016-07-27T09:16:50Z</cp:lastPrinted>
  <dcterms:created xsi:type="dcterms:W3CDTF">2015-02-04T13:23:34Z</dcterms:created>
  <dcterms:modified xsi:type="dcterms:W3CDTF">2016-07-29T11:13:57Z</dcterms:modified>
  <cp:category/>
  <cp:version/>
  <cp:contentType/>
  <cp:contentStatus/>
</cp:coreProperties>
</file>